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95a51d60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rifs indicatifs" sheetId="1" r:id="Rba20112a7db54afd"/>
    <x:sheet xmlns:r="http://schemas.openxmlformats.org/officeDocument/2006/relationships" name="Simulateur" sheetId="2" r:id="Rb2f631ecf0fa42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#,##0 &quot;€&quot;"/>
    <x:numFmt numFmtId="202" formatCode="#,##0.00 &quot;€&quot;"/>
  </x:numFmts>
  <x:fonts count="5">
    <x:font>
      <x:sz val="11"/>
      <x:name val="Carlito"/>
    </x:font>
    <x:font>
      <x:b/>
      <x:sz val="18"/>
      <x:color rgb="FFF3D675"/>
      <x:name val="Carlito"/>
    </x:font>
    <x:font>
      <x:i/>
      <x:sz val="11"/>
      <x:color rgb="FFEDE6D2"/>
      <x:name val="Carlito"/>
    </x:font>
    <x:font>
      <x:b/>
      <x:sz val="11"/>
      <x:color rgb="FF07120D"/>
      <x:name val="Carlito"/>
    </x:font>
    <x:font>
      <x:b/>
      <x:sz val="14"/>
      <x:color rgb="FF07120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261A"/>
      </x:patternFill>
    </x:fill>
    <x:fill>
      <x:patternFill patternType="solid">
        <x:fgColor rgb="FF183323"/>
      </x:patternFill>
    </x:fill>
    <x:fill>
      <x:patternFill patternType="solid">
        <x:fgColor rgb="FFD7A83D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3" fillId="4" borderId="11" xfId="0" applyNumberFormat="1" applyFont="1" applyFill="1" applyBorder="1" applyAlignment="1">
      <x:alignment horizontal="center" wrapText="1"/>
    </x:xf>
    <x:xf numFmtId="0" fontId="3" fillId="4" borderId="12" xfId="0" applyNumberFormat="1" applyFont="1" applyFill="1" applyBorder="1" applyAlignment="1">
      <x:alignment horizontal="center" wrapText="1"/>
    </x:xf>
    <x:xf numFmtId="0" fontId="3" fillId="4" borderId="13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200" fontId="0" fillId="0" borderId="6" xfId="0" applyNumberFormat="1" applyFont="1" applyFill="1" applyBorder="1"/>
    <x:xf numFmtId="200" fontId="0" fillId="0" borderId="9" xfId="0" applyNumberFormat="1" applyFont="1" applyFill="1" applyBorder="1"/>
    <x:xf numFmtId="200" fontId="0" fillId="0" borderId="15" xfId="0" applyNumberFormat="1" applyFont="1" applyFill="1" applyBorder="1"/>
    <x:xf numFmtId="200" fontId="0" fillId="0" borderId="18" xfId="0" applyNumberFormat="1" applyFont="1" applyFill="1" applyBorder="1"/>
    <x:xf numFmtId="201" fontId="0" fillId="0" borderId="6" xfId="0" applyNumberFormat="1" applyFont="1" applyFill="1" applyBorder="1"/>
    <x:xf numFmtId="201" fontId="0" fillId="0" borderId="9" xfId="0" applyNumberFormat="1" applyFont="1" applyFill="1" applyBorder="1"/>
    <x:xf numFmtId="201" fontId="0" fillId="0" borderId="15" xfId="0" applyNumberFormat="1" applyFont="1" applyFill="1" applyBorder="1"/>
    <x:xf numFmtId="201" fontId="0" fillId="0" borderId="18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1" fontId="0" fillId="0" borderId="9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1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201" fontId="0" fillId="0" borderId="18" xfId="0" applyNumberFormat="1" applyFont="1" applyFill="1" applyBorder="1" applyAlignment="1">
      <x:alignment wrapText="1"/>
    </x:xf>
    <x:xf numFmtId="20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/>
    <x:xf numFmtId="0" fontId="3" fillId="4" borderId="4" xfId="0" applyNumberFormat="1" applyFont="1" applyFill="1" applyBorder="1"/>
    <x:xf numFmtId="0" fontId="3" fillId="4" borderId="11" xfId="0" applyNumberFormat="1" applyFont="1" applyFill="1" applyBorder="1"/>
    <x:xf numFmtId="0" fontId="3" fillId="4" borderId="13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202" fontId="0" fillId="0" borderId="7" xfId="0" applyNumberFormat="1" applyFont="1" applyFill="1" applyBorder="1" applyAlignment="1">
      <x:alignment wrapText="1"/>
    </x:xf>
    <x:xf numFmtId="202" fontId="0" fillId="0" borderId="16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201" fontId="0" fillId="0" borderId="7" xfId="0" applyNumberFormat="1" applyFont="1" applyFill="1" applyBorder="1" applyAlignment="1">
      <x:alignment wrapText="1"/>
    </x:xf>
    <x:xf numFmtId="201" fontId="0" fillId="0" borderId="10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201" fontId="0" fillId="0" borderId="19" xfId="0" applyNumberFormat="1" applyFont="1" applyFill="1" applyBorder="1" applyAlignment="1">
      <x:alignment wrapText="1"/>
    </x:xf>
    <x:xf numFmtId="201" fontId="0" fillId="4" borderId="10" xfId="0" applyNumberFormat="1" applyFont="1" applyFill="1" applyBorder="1" applyAlignment="1">
      <x:alignment wrapText="1"/>
    </x:xf>
    <x:xf numFmtId="201" fontId="4" fillId="4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f62527d234bd6" /><Relationship Type="http://schemas.openxmlformats.org/officeDocument/2006/relationships/theme" Target="/xl/theme/theme1.xml" Id="Re03ae78282584a8f" /><Relationship Type="http://schemas.openxmlformats.org/officeDocument/2006/relationships/sharedStrings" Target="/xl/sharedStrings.xml" Id="R247f2780ffc54b65" /><Relationship Type="http://schemas.openxmlformats.org/officeDocument/2006/relationships/worksheet" Target="/xl/worksheets/sheet1.xml" Id="Rba20112a7db54afd" /><Relationship Type="http://schemas.openxmlformats.org/officeDocument/2006/relationships/worksheet" Target="/xl/worksheets/sheet2.xml" Id="Rb2f631ecf0fa42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3" hidden="0" customWidth="1"/>
    <x:col min="3" max="3" width="13" hidden="0" customWidth="1"/>
    <x:col min="4" max="4" width="12" hidden="0" customWidth="1"/>
    <x:col min="5" max="5" width="18" hidden="0" customWidth="1"/>
    <x:col min="6" max="6" width="14" hidden="0" customWidth="1"/>
    <x:col min="7" max="7" width="20" hidden="0" customWidth="1"/>
    <x:col min="8" max="8" width="42" hidden="0" customWidth="1"/>
  </x:cols>
  <x:sheetData>
    <x:row r="1" ht="30" customHeight="1">
      <x:c r="A1" s="56" t="str">
        <x:v>MAGNOLIA — BARÈME PUBLIC INDICATIF 2026</x:v>
      </x:c>
      <x:c r="B1" s="56"/>
      <x:c r="C1" s="56"/>
      <x:c r="D1" s="56"/>
      <x:c r="E1" s="56"/>
      <x:c r="F1" s="56"/>
      <x:c r="G1" s="56"/>
      <x:c r="H1" s="56"/>
    </x:row>
    <x:row r="2">
      <x:c r="A2" s="57" t="str">
        <x:v>Base de préparation de devis — hors technique externe, accueil, hébergement et contraintes spécifiques du lieu.</x:v>
      </x:c>
      <x:c r="B2" s="57"/>
      <x:c r="C2" s="57"/>
      <x:c r="D2" s="57"/>
      <x:c r="E2" s="57"/>
      <x:c r="F2" s="57"/>
      <x:c r="G2" s="57"/>
      <x:c r="H2" s="57"/>
    </x:row>
    <x:row r="3">
      <x:c r="A3" s="58"/>
      <x:c r="B3" s="58"/>
      <x:c r="C3" s="58"/>
      <x:c r="D3" s="58"/>
      <x:c r="E3" s="58"/>
      <x:c r="F3" s="58"/>
      <x:c r="G3" s="58"/>
      <x:c r="H3" s="58"/>
    </x:row>
    <x:row r="4">
      <x:c r="A4" s="24" t="str">
        <x:v>Format</x:v>
      </x:c>
      <x:c r="B4" s="25" t="str">
        <x:v>Artistes</x:v>
      </x:c>
      <x:c r="C4" s="25" t="str">
        <x:v>Techniciens</x:v>
      </x:c>
      <x:c r="D4" s="25" t="str">
        <x:v>Durée min</x:v>
      </x:c>
      <x:c r="E4" s="25" t="str">
        <x:v>Backline conseillé</x:v>
      </x:c>
      <x:c r="F4" s="25" t="str">
        <x:v>Coordination</x:v>
      </x:c>
      <x:c r="G4" s="25" t="str">
        <x:v>Base hors options HT</x:v>
      </x:c>
      <x:c r="H4" s="26" t="str">
        <x:v>Note</x:v>
      </x:c>
    </x:row>
    <x:row r="5">
      <x:c r="A5" s="59" t="str">
        <x:v>Solo</x:v>
      </x:c>
      <x:c r="B5" s="60" t="n">
        <x:v>1</x:v>
      </x:c>
      <x:c r="C5" s="60" t="n">
        <x:v>0</x:v>
      </x:c>
      <x:c r="D5" s="60" t="n">
        <x:v>45</x:v>
      </x:c>
      <x:c r="E5" s="61" t="n">
        <x:v>75</x:v>
      </x:c>
      <x:c r="F5" s="62" t="n">
        <x:v>0.1</x:v>
      </x:c>
      <x:c r="G5" s="61" t="n">
        <x:f>((B5+C5)*$B$13*(1+$B$14)+E5+$B$15)*(1+F5)</x:f>
        <x:v>1083.5</x:v>
      </x:c>
      <x:c r="H5" s="63" t="str">
        <x:v>Voix + instrument, proximité.</x:v>
      </x:c>
    </x:row>
    <x:row r="6">
      <x:c r="A6" s="59" t="str">
        <x:v>Duo</x:v>
      </x:c>
      <x:c r="B6" s="60" t="n">
        <x:v>2</x:v>
      </x:c>
      <x:c r="C6" s="60" t="n">
        <x:v>0</x:v>
      </x:c>
      <x:c r="D6" s="60" t="n">
        <x:v>60</x:v>
      </x:c>
      <x:c r="E6" s="61" t="n">
        <x:v>150</x:v>
      </x:c>
      <x:c r="F6" s="62" t="n">
        <x:v>0.1</x:v>
      </x:c>
      <x:c r="G6" s="61" t="n">
        <x:f>((B6+C6)*$B$13*(1+$B$14)+E6+$B$15)*(1+F6)</x:f>
        <x:v>1892.0000000000002</x:v>
      </x:c>
      <x:c r="H6" s="63" t="str">
        <x:v>Café, médiathèque, première partie.</x:v>
      </x:c>
    </x:row>
    <x:row r="7">
      <x:c r="A7" s="59" t="str">
        <x:v>Trio</x:v>
      </x:c>
      <x:c r="B7" s="60" t="n">
        <x:v>3</x:v>
      </x:c>
      <x:c r="C7" s="60" t="n">
        <x:v>1</x:v>
      </x:c>
      <x:c r="D7" s="60" t="n">
        <x:v>75</x:v>
      </x:c>
      <x:c r="E7" s="61" t="n">
        <x:v>250</x:v>
      </x:c>
      <x:c r="F7" s="62" t="n">
        <x:v>0.15</x:v>
      </x:c>
      <x:c r="G7" s="61" t="n">
        <x:f>((B7+C7)*$B$13*(1+$B$14)+E7+$B$15)*(1+F7)</x:f>
        <x:v>3610.9999999999995</x:v>
      </x:c>
      <x:c r="H7" s="63" t="str">
        <x:v>Un technicien conseillé.</x:v>
      </x:c>
    </x:row>
    <x:row r="8">
      <x:c r="A8" s="59" t="str">
        <x:v>Quartet</x:v>
      </x:c>
      <x:c r="B8" s="60" t="n">
        <x:v>4</x:v>
      </x:c>
      <x:c r="C8" s="60" t="n">
        <x:v>1</x:v>
      </x:c>
      <x:c r="D8" s="60" t="n">
        <x:v>75</x:v>
      </x:c>
      <x:c r="E8" s="61" t="n">
        <x:v>350</x:v>
      </x:c>
      <x:c r="F8" s="62" t="n">
        <x:v>0.15</x:v>
      </x:c>
      <x:c r="G8" s="61" t="n">
        <x:f>((B8+C8)*$B$13*(1+$B$14)+E8+$B$15)*(1+F8)</x:f>
        <x:v>4485</x:v>
      </x:c>
      <x:c r="H8" s="63" t="str">
        <x:v>Groupe complet léger.</x:v>
      </x:c>
    </x:row>
    <x:row r="9">
      <x:c r="A9" s="59" t="str">
        <x:v>Quintet</x:v>
      </x:c>
      <x:c r="B9" s="60" t="n">
        <x:v>5</x:v>
      </x:c>
      <x:c r="C9" s="60" t="n">
        <x:v>2</x:v>
      </x:c>
      <x:c r="D9" s="60" t="n">
        <x:v>90</x:v>
      </x:c>
      <x:c r="E9" s="61" t="n">
        <x:v>450</x:v>
      </x:c>
      <x:c r="F9" s="62" t="n">
        <x:v>0.2</x:v>
      </x:c>
      <x:c r="G9" s="61" t="n">
        <x:f>((B9+C9)*$B$13*(1+$B$14)+E9+$B$15)*(1+F9)</x:f>
        <x:v>6384</x:v>
      </x:c>
      <x:c r="H9" s="63" t="str">
        <x:v>Formation complète actuelle.</x:v>
      </x:c>
    </x:row>
    <x:row r="10">
      <x:c r="A10" s="64" t="str">
        <x:v>Custom</x:v>
      </x:c>
      <x:c r="B10" s="65" t="n">
        <x:v>5</x:v>
      </x:c>
      <x:c r="C10" s="65" t="n">
        <x:v>2</x:v>
      </x:c>
      <x:c r="D10" s="65" t="n">
        <x:v>90</x:v>
      </x:c>
      <x:c r="E10" s="66" t="n">
        <x:v>450</x:v>
      </x:c>
      <x:c r="F10" s="67" t="n">
        <x:v>0.2</x:v>
      </x:c>
      <x:c r="G10" s="66" t="n">
        <x:f>((B10+C10)*$B$13*(1+$B$14)+E10+$B$15)*(1+F10)</x:f>
        <x:v>6384</x:v>
      </x:c>
      <x:c r="H10" s="68" t="str">
        <x:v>À ajuster sur devis.</x:v>
      </x:c>
    </x:row>
    <x:row r="11">
      <x:c r="A11" s="58"/>
      <x:c r="B11" s="58"/>
      <x:c r="C11" s="58"/>
      <x:c r="D11" s="58"/>
      <x:c r="E11" s="58"/>
      <x:c r="F11" s="58"/>
      <x:c r="G11" s="58"/>
      <x:c r="H11" s="58"/>
    </x:row>
    <x:row r="12">
      <x:c r="A12" s="18" t="str">
        <x:v>HYPOTHÈSES DE TRAVAIL</x:v>
      </x:c>
      <x:c r="B12" s="18" t="str">
        <x:v>Valeur</x:v>
      </x:c>
      <x:c r="C12" s="58"/>
      <x:c r="D12" s="58"/>
      <x:c r="E12" s="58"/>
      <x:c r="F12" s="58"/>
      <x:c r="G12" s="58"/>
      <x:c r="H12" s="58"/>
    </x:row>
    <x:row r="13">
      <x:c r="A13" s="58" t="str">
        <x:v>Base brute / personne</x:v>
      </x:c>
      <x:c r="B13" s="69" t="n">
        <x:v>400</x:v>
      </x:c>
      <x:c r="C13" s="58"/>
      <x:c r="D13" s="58"/>
      <x:c r="E13" s="58"/>
      <x:c r="F13" s="58"/>
      <x:c r="G13" s="58"/>
      <x:c r="H13" s="58"/>
    </x:row>
    <x:row r="14">
      <x:c r="A14" s="58" t="str">
        <x:v>Charges provisionnelles</x:v>
      </x:c>
      <x:c r="B14" s="70" t="n">
        <x:v>0.65</x:v>
      </x:c>
      <x:c r="C14" s="58"/>
      <x:c r="D14" s="58"/>
      <x:c r="E14" s="58"/>
      <x:c r="F14" s="58"/>
      <x:c r="G14" s="58"/>
      <x:c r="H14" s="58"/>
    </x:row>
    <x:row r="15">
      <x:c r="A15" s="58" t="str">
        <x:v>Forfait route fixe</x:v>
      </x:c>
      <x:c r="B15" s="71" t="n">
        <x:v>250</x:v>
      </x:c>
      <x:c r="C15" s="58"/>
      <x:c r="D15" s="58"/>
      <x:c r="E15" s="58"/>
      <x:c r="F15" s="58"/>
      <x:c r="G15" s="58"/>
      <x:c r="H15" s="58"/>
    </x:row>
    <x:row r="16">
      <x:c r="A16" s="58" t="str">
        <x:v>Coût kilométrique</x:v>
      </x:c>
      <x:c r="B16" s="71" t="n">
        <x:v>0.7</x:v>
      </x:c>
      <x:c r="C16" s="58"/>
      <x:c r="D16" s="58"/>
      <x:c r="E16" s="58"/>
      <x:c r="F16" s="58"/>
      <x:c r="G16" s="58"/>
      <x:c r="H16" s="58"/>
    </x:row>
    <x:row r="17">
      <x:c r="A17" s="58" t="str">
        <x:v>Repas / personne</x:v>
      </x:c>
      <x:c r="B17" s="71" t="n">
        <x:v>20</x:v>
      </x:c>
      <x:c r="C17" s="58"/>
      <x:c r="D17" s="58"/>
      <x:c r="E17" s="58"/>
      <x:c r="F17" s="58"/>
      <x:c r="G17" s="58"/>
      <x:c r="H17" s="58"/>
    </x:row>
    <x:row r="18">
      <x:c r="A18" s="58" t="str">
        <x:v>Nuitée / personne</x:v>
      </x:c>
      <x:c r="B18" s="71" t="n">
        <x:v>70</x:v>
      </x:c>
      <x:c r="C18" s="58"/>
      <x:c r="D18" s="58"/>
      <x:c r="E18" s="58"/>
      <x:c r="F18" s="58"/>
      <x:c r="G18" s="58"/>
      <x:c r="H18" s="58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22" hidden="0" customWidth="1"/>
  </x:cols>
  <x:sheetData>
    <x:row r="1">
      <x:c r="A1" s="56" t="str">
        <x:v>SIMULATEUR INDICATIF — MAGNOLIA</x:v>
      </x:c>
      <x:c r="B1" s="56"/>
      <x:c r="C1" s="56"/>
      <x:c r="D1" s="56"/>
      <x:c r="E1" s="56"/>
      <x:c r="F1" s="56"/>
    </x:row>
    <x:row r="2">
      <x:c r="A2" s="57" t="str">
        <x:v>Outil non contractuel. Les montants réels sont validés par Pink Kulture selon le lieu et le montage.</x:v>
      </x:c>
      <x:c r="B2" s="57"/>
      <x:c r="C2" s="57"/>
      <x:c r="D2" s="57"/>
      <x:c r="E2" s="57"/>
      <x:c r="F2" s="57"/>
    </x:row>
    <x:row r="3">
      <x:c r="A3" s="58"/>
      <x:c r="B3" s="58"/>
      <x:c r="C3" s="58"/>
      <x:c r="D3" s="58"/>
      <x:c r="E3" s="58"/>
      <x:c r="F3" s="58"/>
    </x:row>
    <x:row r="4">
      <x:c r="A4" s="92" t="str">
        <x:v>Entrée</x:v>
      </x:c>
      <x:c r="B4" s="93" t="str">
        <x:v>Valeur</x:v>
      </x:c>
      <x:c r="C4" s="58"/>
      <x:c r="D4" s="58"/>
      <x:c r="E4" s="58"/>
      <x:c r="F4" s="58"/>
    </x:row>
    <x:row r="5">
      <x:c r="A5" s="59" t="str">
        <x:v>Format</x:v>
      </x:c>
      <x:c r="B5" s="63" t="str">
        <x:v>Quintet</x:v>
      </x:c>
      <x:c r="C5" s="58"/>
      <x:c r="D5" s="58"/>
      <x:c r="E5" s="58"/>
      <x:c r="F5" s="58"/>
    </x:row>
    <x:row r="6">
      <x:c r="A6" s="59" t="str">
        <x:v>Distance aller-retour (km)</x:v>
      </x:c>
      <x:c r="B6" s="63" t="n">
        <x:v>0</x:v>
      </x:c>
      <x:c r="C6" s="58"/>
      <x:c r="D6" s="58"/>
      <x:c r="E6" s="58"/>
      <x:c r="F6" s="58"/>
    </x:row>
    <x:row r="7">
      <x:c r="A7" s="59" t="str">
        <x:v>Technique externe (€)</x:v>
      </x:c>
      <x:c r="B7" s="96" t="n">
        <x:v>1291.24</x:v>
      </x:c>
      <x:c r="C7" s="58"/>
      <x:c r="D7" s="58"/>
      <x:c r="E7" s="58"/>
      <x:c r="F7" s="58"/>
    </x:row>
    <x:row r="8">
      <x:c r="A8" s="59" t="str">
        <x:v>Backline fourni par le lieu ?</x:v>
      </x:c>
      <x:c r="B8" s="63" t="str">
        <x:v>Non</x:v>
      </x:c>
      <x:c r="C8" s="58"/>
      <x:c r="D8" s="58"/>
      <x:c r="E8" s="58"/>
      <x:c r="F8" s="58"/>
    </x:row>
    <x:row r="9">
      <x:c r="A9" s="59" t="str">
        <x:v>Repas fournis ?</x:v>
      </x:c>
      <x:c r="B9" s="63" t="str">
        <x:v>Non</x:v>
      </x:c>
      <x:c r="C9" s="58"/>
      <x:c r="D9" s="58"/>
      <x:c r="E9" s="58"/>
      <x:c r="F9" s="58"/>
    </x:row>
    <x:row r="10">
      <x:c r="A10" s="59" t="str">
        <x:v>Hébergement fourni ?</x:v>
      </x:c>
      <x:c r="B10" s="63" t="str">
        <x:v>Non</x:v>
      </x:c>
      <x:c r="C10" s="58"/>
      <x:c r="D10" s="58"/>
      <x:c r="E10" s="58"/>
      <x:c r="F10" s="58"/>
    </x:row>
    <x:row r="11">
      <x:c r="A11" s="59" t="str">
        <x:v>Nombre de nuits</x:v>
      </x:c>
      <x:c r="B11" s="63" t="n">
        <x:v>1</x:v>
      </x:c>
      <x:c r="C11" s="58"/>
      <x:c r="D11" s="58"/>
      <x:c r="E11" s="58"/>
      <x:c r="F11" s="58"/>
    </x:row>
    <x:row r="12">
      <x:c r="A12" s="59" t="str">
        <x:v>Artistes</x:v>
      </x:c>
      <x:c r="B12" s="63" t="n">
        <x:f>VLOOKUP(B5,'Tarifs indicatifs'!A5:H10,2,FALSE)</x:f>
        <x:v>5</x:v>
      </x:c>
      <x:c r="C12" s="58"/>
      <x:c r="D12" s="58"/>
      <x:c r="E12" s="58"/>
      <x:c r="F12" s="58"/>
    </x:row>
    <x:row r="13">
      <x:c r="A13" s="59" t="str">
        <x:v>Techniciens</x:v>
      </x:c>
      <x:c r="B13" s="63" t="n">
        <x:f>VLOOKUP(B5,'Tarifs indicatifs'!A5:H10,3,FALSE)</x:f>
        <x:v>2</x:v>
      </x:c>
      <x:c r="C13" s="58"/>
      <x:c r="D13" s="58"/>
      <x:c r="E13" s="58"/>
      <x:c r="F13" s="58"/>
    </x:row>
    <x:row r="14">
      <x:c r="A14" s="59" t="str">
        <x:v>Coordination</x:v>
      </x:c>
      <x:c r="B14" s="98" t="n">
        <x:f>VLOOKUP(B5,'Tarifs indicatifs'!A5:H10,6,FALSE)</x:f>
        <x:v>0.2</x:v>
      </x:c>
      <x:c r="C14" s="58"/>
      <x:c r="D14" s="58"/>
      <x:c r="E14" s="58"/>
      <x:c r="F14" s="58"/>
    </x:row>
    <x:row r="15">
      <x:c r="A15" s="59" t="str">
        <x:v>Sous-total opérationnel</x:v>
      </x:c>
      <x:c r="B15" s="100" t="n">
        <x:f>(B12+B13)*'Tarifs indicatifs'!$B$13*(1+'Tarifs indicatifs'!$B$14)+IF(B8="Oui",0,VLOOKUP(B5,'Tarifs indicatifs'!A5:H10,5,FALSE))+'Tarifs indicatifs'!$B$15+B6*'Tarifs indicatifs'!$B$16+B7+IF(B9="Oui",0,(B12+B13)*'Tarifs indicatifs'!$B$17)+IF(B10="Oui",0,(B12+B13)*'Tarifs indicatifs'!$B$18*B11)</x:f>
        <x:v>7241.24</x:v>
      </x:c>
      <x:c r="C15" s="58"/>
      <x:c r="D15" s="58"/>
      <x:c r="E15" s="58"/>
      <x:c r="F15" s="58"/>
    </x:row>
    <x:row r="16">
      <x:c r="A16" s="64" t="str">
        <x:v>Total indicatif HT</x:v>
      </x:c>
      <x:c r="B16" s="105" t="n">
        <x:f>B15*(1+B14)</x:f>
        <x:v>8689.488</x:v>
      </x:c>
      <x:c r="C16" s="58"/>
      <x:c r="D16" s="58"/>
      <x:c r="E16" s="58"/>
      <x:c r="F16" s="58"/>
    </x:row>
  </x:sheetData>
  <x:mergeCells>
    <x:mergeCell ref="A1:F1"/>
    <x:mergeCell ref="A2:F2"/>
  </x:mergeCells>
  <x:dataValidations count="4">
    <x:dataValidation type="list" sqref="B5">
      <x:formula1>"Solo,Duo,Trio,Quartet,Quintet,Custom"</x:formula1>
    </x:dataValidation>
    <x:dataValidation type="list" sqref="B8">
      <x:formula1>"Oui,Non"</x:formula1>
    </x:dataValidation>
    <x:dataValidation type="list" sqref="B9">
      <x:formula1>"Oui,Non"</x:formula1>
    </x:dataValidation>
    <x:dataValidation type="list" sqref="B10">
      <x:formula1>"Oui,Non"</x:formula1>
    </x:dataValidation>
  </x:dataValidations>
  <x:pageMargins left="0.7" right="0.7" top="0.75" bottom="0.75" header="0.3" footer="0.3"/>
</x:worksheet>
</file>